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5\1er Trim. 2025 Inf.Financ.Trimestral (PUBLICACION)\"/>
    </mc:Choice>
  </mc:AlternateContent>
  <bookViews>
    <workbookView xWindow="11430" yWindow="0" windowWidth="11715" windowHeight="12330" tabRatio="885"/>
  </bookViews>
  <sheets>
    <sheet name="CFG" sheetId="5" r:id="rId1"/>
  </sheets>
  <definedNames>
    <definedName name="_xlnm._FilterDatabase" localSheetId="0" hidden="1">CFG!$A$3:$G$39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<sst xmlns="http://schemas.openxmlformats.org/spreadsheetml/2006/main" count="49" uniqueCount="49">
  <si>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</si>
  <si>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</si>
  <si>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</si>
  <si>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</si>
  <si>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</si>
  <si>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</si>
  <si>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</si>
  <si>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</si>
  <si>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</si>
  <si>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</si>
  <si>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</si>
  <si>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</si>
  <si>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</si>
  <si>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</si>
  <si>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</si>
  <si>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</si>
  <si>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</si>
  <si>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</si>
  <si>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</si>
  <si>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</si>
  <si>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</si>
  <si>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</si>
  <si>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</si>
  <si>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</si>
  <si>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</si>
  <si>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</si>
  <si>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</si>
  <si>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</si>
  <si>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</si>
  <si>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</si>
  <si>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</si>
  <si>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</si>
  <si>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</si>
  <si>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</si>
  <si>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</si>
  <si>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</si>
  <si>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</si>
  <si>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</si>
  <si>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</si>
  <si>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</si>
  <si>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</si>
  <si>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</si>
  <si>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Municipio de Salamanca, Guanajuato.
Estado Analítico del Ejercicio del Presupuesto de Egresos
Clasificación Funcional (Finalidad y Función)
Del 1 de Enero al 31 de Marzo de 2025
(Cifras en Pesos)</t>
  </si>
  <si>
    <t>Lic. Julio César Ernesto Prieto Gallardo</t>
  </si>
  <si>
    <t>Presidente Municipal</t>
  </si>
  <si>
    <t xml:space="preserve">            ___________________________________________________</t>
  </si>
  <si>
    <t>________________________________________________</t>
  </si>
  <si>
    <t xml:space="preserve">                    C.P. Pedro Rojas Buenrrostro</t>
  </si>
  <si>
    <t xml:space="preserve">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</si>
</sst>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6" fillId="2" borderId="4" xfId="9" applyFont="1" applyFill="1" applyBorder="1" applyAlignment="1">
      <alignment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2" xfId="9" applyFont="1" applyFill="1" applyBorder="1" applyAlignment="1" applyProtection="1">
      <alignment horizontal="centerContinuous" vertical="center" wrapText="1"/>
      <protection locked="0"/>
    </xf>
    <xf numFmtId="4" fontId="6" fillId="2" borderId="1" xfId="9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6" fillId="0" borderId="6" xfId="9" applyFont="1" applyBorder="1" applyAlignment="1">
      <alignment vertical="center"/>
    </xf>
    <xf numFmtId="0" fontId="6" fillId="0" borderId="0" xfId="9" applyFont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4" fontId="1" fillId="0" borderId="5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4" fontId="6" fillId="0" borderId="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wrapText="1" indent="1"/>
    </xf>
    <xf numFmtId="0" fontId="1" fillId="0" borderId="5" xfId="0" applyFont="1" applyBorder="1" applyAlignment="1">
      <alignment horizontal="left" wrapText="1" indent="1"/>
    </xf>
    <xf numFmtId="4" fontId="6" fillId="2" borderId="4" xfId="9" applyNumberFormat="1" applyFont="1" applyFill="1" applyBorder="1" applyAlignment="1">
      <alignment horizontal="center" vertical="center" wrapText="1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workbookViewId="0">
      <selection activeCell="A52" sqref="A52"/>
    </sheetView>
  </sheetViews>
  <sheetFormatPr baseColWidth="10" defaultColWidth="12" defaultRowHeight="11.25" x14ac:dyDescent="0.2"/>
  <cols>
    <col min="1" max="1" width="68.1640625" style="1" customWidth="1"/>
    <col min="2" max="7" width="18.33203125" style="1" customWidth="1"/>
    <col min="8" max="16384" width="12" style="1"/>
  </cols>
  <sheetData>
    <row r="1" spans="1:7" ht="74.25" customHeight="1" thickBot="1" x14ac:dyDescent="0.25">
      <c r="A1" s="24" t="s">
        <v>42</v>
      </c>
      <c r="B1" s="25"/>
      <c r="C1" s="25"/>
      <c r="D1" s="25"/>
      <c r="E1" s="25"/>
      <c r="F1" s="25"/>
      <c r="G1" s="26"/>
    </row>
    <row r="2" spans="1:7" ht="13.5" thickBot="1" x14ac:dyDescent="0.25">
      <c r="A2" s="2"/>
      <c r="B2" s="4" t="s">
        <v>37</v>
      </c>
      <c r="C2" s="4"/>
      <c r="D2" s="4"/>
      <c r="E2" s="4"/>
      <c r="F2" s="13"/>
      <c r="G2" s="22" t="s">
        <v>36</v>
      </c>
    </row>
    <row r="3" spans="1:7" ht="27.75" customHeight="1" thickBot="1" x14ac:dyDescent="0.25">
      <c r="A3" s="3" t="s">
        <v>31</v>
      </c>
      <c r="B3" s="18" t="s">
        <v>32</v>
      </c>
      <c r="C3" s="5" t="s">
        <v>38</v>
      </c>
      <c r="D3" s="5" t="s">
        <v>33</v>
      </c>
      <c r="E3" s="5" t="s">
        <v>34</v>
      </c>
      <c r="F3" s="5" t="s">
        <v>35</v>
      </c>
      <c r="G3" s="23"/>
    </row>
    <row r="4" spans="1:7" ht="12.75" x14ac:dyDescent="0.2">
      <c r="A4" s="9"/>
      <c r="B4" s="10"/>
      <c r="C4" s="11"/>
      <c r="D4" s="10"/>
      <c r="E4" s="11"/>
      <c r="F4" s="10"/>
      <c r="G4" s="11"/>
    </row>
    <row r="5" spans="1:7" ht="12.75" x14ac:dyDescent="0.2">
      <c r="A5" s="19" t="s">
        <v>5</v>
      </c>
      <c r="B5" s="16">
        <f t="shared" ref="B5:G5" si="0">SUM(B6:B13)</f>
        <v>553222660.33000004</v>
      </c>
      <c r="C5" s="15">
        <f t="shared" si="0"/>
        <v>24159877.699999999</v>
      </c>
      <c r="D5" s="16">
        <f t="shared" si="0"/>
        <v>577382538.02999997</v>
      </c>
      <c r="E5" s="15">
        <f t="shared" si="0"/>
        <v>99165153.980000004</v>
      </c>
      <c r="F5" s="16">
        <f t="shared" si="0"/>
        <v>97138230.560000002</v>
      </c>
      <c r="G5" s="15">
        <f t="shared" si="0"/>
        <v>478217384.05000001</v>
      </c>
    </row>
    <row r="6" spans="1:7" ht="12.75" x14ac:dyDescent="0.2">
      <c r="A6" s="20" t="s">
        <v>21</v>
      </c>
      <c r="B6" s="8">
        <v>16276527.720000001</v>
      </c>
      <c r="C6" s="6">
        <v>0</v>
      </c>
      <c r="D6" s="8">
        <f>B6+C6</f>
        <v>16276527.720000001</v>
      </c>
      <c r="E6" s="6">
        <v>2575716.2599999998</v>
      </c>
      <c r="F6" s="8">
        <v>2575716.2599999998</v>
      </c>
      <c r="G6" s="6">
        <f>D6-E6</f>
        <v>13700811.460000001</v>
      </c>
    </row>
    <row r="7" spans="1:7" ht="12.75" x14ac:dyDescent="0.2">
      <c r="A7" s="20" t="s">
        <v>6</v>
      </c>
      <c r="B7" s="8">
        <v>1039648.37</v>
      </c>
      <c r="C7" s="6">
        <v>0</v>
      </c>
      <c r="D7" s="8">
        <f t="shared" ref="D7:D13" si="1">B7+C7</f>
        <v>1039648.37</v>
      </c>
      <c r="E7" s="6">
        <v>172787.18</v>
      </c>
      <c r="F7" s="8">
        <v>172787.18</v>
      </c>
      <c r="G7" s="6">
        <f t="shared" ref="G7:G13" si="2">D7-E7</f>
        <v>866861.19</v>
      </c>
    </row>
    <row r="8" spans="1:7" ht="12.75" x14ac:dyDescent="0.2">
      <c r="A8" s="20" t="s">
        <v>40</v>
      </c>
      <c r="B8" s="8">
        <v>93868397.219999999</v>
      </c>
      <c r="C8" s="6">
        <v>220117.52</v>
      </c>
      <c r="D8" s="8">
        <f t="shared" si="1"/>
        <v>94088514.739999995</v>
      </c>
      <c r="E8" s="6">
        <v>12767787.73</v>
      </c>
      <c r="F8" s="8">
        <v>12427961.73</v>
      </c>
      <c r="G8" s="6">
        <f t="shared" si="2"/>
        <v>81320727.00999999</v>
      </c>
    </row>
    <row r="9" spans="1:7" ht="12.75" x14ac:dyDescent="0.2">
      <c r="A9" s="20" t="s">
        <v>0</v>
      </c>
      <c r="B9" s="8">
        <v>0</v>
      </c>
      <c r="C9" s="6">
        <v>0</v>
      </c>
      <c r="D9" s="8">
        <f t="shared" si="1"/>
        <v>0</v>
      </c>
      <c r="E9" s="6">
        <v>0</v>
      </c>
      <c r="F9" s="8">
        <v>0</v>
      </c>
      <c r="G9" s="6">
        <f t="shared" si="2"/>
        <v>0</v>
      </c>
    </row>
    <row r="10" spans="1:7" ht="12.75" x14ac:dyDescent="0.2">
      <c r="A10" s="20" t="s">
        <v>12</v>
      </c>
      <c r="B10" s="8">
        <v>110726651.98</v>
      </c>
      <c r="C10" s="6">
        <v>434112.94</v>
      </c>
      <c r="D10" s="8">
        <f t="shared" si="1"/>
        <v>111160764.92</v>
      </c>
      <c r="E10" s="6">
        <v>27572559.68</v>
      </c>
      <c r="F10" s="8">
        <v>27568759.68</v>
      </c>
      <c r="G10" s="6">
        <f t="shared" si="2"/>
        <v>83588205.24000001</v>
      </c>
    </row>
    <row r="11" spans="1:7" ht="12.75" x14ac:dyDescent="0.2">
      <c r="A11" s="20" t="s">
        <v>7</v>
      </c>
      <c r="B11" s="8">
        <v>0</v>
      </c>
      <c r="C11" s="6">
        <v>0</v>
      </c>
      <c r="D11" s="8">
        <f t="shared" si="1"/>
        <v>0</v>
      </c>
      <c r="E11" s="6">
        <v>0</v>
      </c>
      <c r="F11" s="8">
        <v>0</v>
      </c>
      <c r="G11" s="6">
        <f t="shared" si="2"/>
        <v>0</v>
      </c>
    </row>
    <row r="12" spans="1:7" ht="12.75" x14ac:dyDescent="0.2">
      <c r="A12" s="20" t="s">
        <v>22</v>
      </c>
      <c r="B12" s="8">
        <v>209106143.86000001</v>
      </c>
      <c r="C12" s="6">
        <v>23578286.41</v>
      </c>
      <c r="D12" s="8">
        <f t="shared" si="1"/>
        <v>232684430.27000001</v>
      </c>
      <c r="E12" s="6">
        <v>36692423.57</v>
      </c>
      <c r="F12" s="8">
        <v>36424596.600000001</v>
      </c>
      <c r="G12" s="6">
        <f t="shared" si="2"/>
        <v>195992006.70000002</v>
      </c>
    </row>
    <row r="13" spans="1:7" ht="12.75" x14ac:dyDescent="0.2">
      <c r="A13" s="20" t="s">
        <v>8</v>
      </c>
      <c r="B13" s="8">
        <v>122205291.18000001</v>
      </c>
      <c r="C13" s="6">
        <v>-72639.17</v>
      </c>
      <c r="D13" s="8">
        <f t="shared" si="1"/>
        <v>122132652.01000001</v>
      </c>
      <c r="E13" s="6">
        <v>19383879.559999999</v>
      </c>
      <c r="F13" s="8">
        <v>17968409.109999999</v>
      </c>
      <c r="G13" s="6">
        <f t="shared" si="2"/>
        <v>102748772.45</v>
      </c>
    </row>
    <row r="14" spans="1:7" ht="12.75" x14ac:dyDescent="0.2">
      <c r="A14" s="20"/>
      <c r="B14" s="8"/>
      <c r="C14" s="6"/>
      <c r="D14" s="8"/>
      <c r="E14" s="6"/>
      <c r="F14" s="8"/>
      <c r="G14" s="6"/>
    </row>
    <row r="15" spans="1:7" ht="12.75" x14ac:dyDescent="0.2">
      <c r="A15" s="19" t="s">
        <v>9</v>
      </c>
      <c r="B15" s="16">
        <f t="shared" ref="B15:G15" si="3">SUM(B16:B22)</f>
        <v>403574340.78000003</v>
      </c>
      <c r="C15" s="15">
        <f t="shared" si="3"/>
        <v>120129082.8</v>
      </c>
      <c r="D15" s="16">
        <f t="shared" si="3"/>
        <v>523703423.58000004</v>
      </c>
      <c r="E15" s="15">
        <f t="shared" si="3"/>
        <v>98332439.999999985</v>
      </c>
      <c r="F15" s="16">
        <f t="shared" si="3"/>
        <v>97203354.809999987</v>
      </c>
      <c r="G15" s="15">
        <f t="shared" si="3"/>
        <v>425370983.58000004</v>
      </c>
    </row>
    <row r="16" spans="1:7" ht="12.75" x14ac:dyDescent="0.2">
      <c r="A16" s="20" t="s">
        <v>23</v>
      </c>
      <c r="B16" s="8">
        <v>0</v>
      </c>
      <c r="C16" s="6">
        <v>16467377.880000001</v>
      </c>
      <c r="D16" s="8">
        <f>B16+C16</f>
        <v>16467377.880000001</v>
      </c>
      <c r="E16" s="6">
        <v>16378681.689999999</v>
      </c>
      <c r="F16" s="8">
        <v>16378681.689999999</v>
      </c>
      <c r="G16" s="6">
        <f t="shared" ref="G16:G22" si="4">D16-E16</f>
        <v>88696.190000001341</v>
      </c>
    </row>
    <row r="17" spans="1:7" ht="12.75" x14ac:dyDescent="0.2">
      <c r="A17" s="20" t="s">
        <v>15</v>
      </c>
      <c r="B17" s="8">
        <v>330510392.63</v>
      </c>
      <c r="C17" s="6">
        <v>93201504.920000002</v>
      </c>
      <c r="D17" s="8">
        <f t="shared" ref="D17:D22" si="5">B17+C17</f>
        <v>423711897.55000001</v>
      </c>
      <c r="E17" s="6">
        <v>76222352.329999998</v>
      </c>
      <c r="F17" s="8">
        <v>75241937.140000001</v>
      </c>
      <c r="G17" s="6">
        <f t="shared" si="4"/>
        <v>347489545.22000003</v>
      </c>
    </row>
    <row r="18" spans="1:7" ht="12.75" x14ac:dyDescent="0.2">
      <c r="A18" s="20" t="s">
        <v>10</v>
      </c>
      <c r="B18" s="8">
        <v>0</v>
      </c>
      <c r="C18" s="6">
        <v>0</v>
      </c>
      <c r="D18" s="8">
        <f t="shared" si="5"/>
        <v>0</v>
      </c>
      <c r="E18" s="6">
        <v>0</v>
      </c>
      <c r="F18" s="8">
        <v>0</v>
      </c>
      <c r="G18" s="6">
        <f t="shared" si="4"/>
        <v>0</v>
      </c>
    </row>
    <row r="19" spans="1:7" ht="12.75" x14ac:dyDescent="0.2">
      <c r="A19" s="20" t="s">
        <v>24</v>
      </c>
      <c r="B19" s="8">
        <v>12512516.220000001</v>
      </c>
      <c r="C19" s="6">
        <v>0</v>
      </c>
      <c r="D19" s="8">
        <f t="shared" si="5"/>
        <v>12512516.220000001</v>
      </c>
      <c r="E19" s="6">
        <v>1912974.27</v>
      </c>
      <c r="F19" s="8">
        <v>1764304.27</v>
      </c>
      <c r="G19" s="6">
        <f t="shared" si="4"/>
        <v>10599541.950000001</v>
      </c>
    </row>
    <row r="20" spans="1:7" ht="12.75" x14ac:dyDescent="0.2">
      <c r="A20" s="20" t="s">
        <v>25</v>
      </c>
      <c r="B20" s="8">
        <v>0</v>
      </c>
      <c r="C20" s="6">
        <v>0</v>
      </c>
      <c r="D20" s="8">
        <f t="shared" si="5"/>
        <v>0</v>
      </c>
      <c r="E20" s="6">
        <v>0</v>
      </c>
      <c r="F20" s="8">
        <v>0</v>
      </c>
      <c r="G20" s="6">
        <f t="shared" si="4"/>
        <v>0</v>
      </c>
    </row>
    <row r="21" spans="1:7" ht="12.75" x14ac:dyDescent="0.2">
      <c r="A21" s="20" t="s">
        <v>26</v>
      </c>
      <c r="B21" s="8">
        <v>0</v>
      </c>
      <c r="C21" s="6">
        <v>0</v>
      </c>
      <c r="D21" s="8">
        <f t="shared" si="5"/>
        <v>0</v>
      </c>
      <c r="E21" s="6">
        <v>0</v>
      </c>
      <c r="F21" s="8">
        <v>0</v>
      </c>
      <c r="G21" s="6">
        <f t="shared" si="4"/>
        <v>0</v>
      </c>
    </row>
    <row r="22" spans="1:7" ht="12.75" x14ac:dyDescent="0.2">
      <c r="A22" s="20" t="s">
        <v>1</v>
      </c>
      <c r="B22" s="8">
        <v>60551431.93</v>
      </c>
      <c r="C22" s="6">
        <v>10460200</v>
      </c>
      <c r="D22" s="8">
        <f t="shared" si="5"/>
        <v>71011631.930000007</v>
      </c>
      <c r="E22" s="6">
        <v>3818431.71</v>
      </c>
      <c r="F22" s="8">
        <v>3818431.71</v>
      </c>
      <c r="G22" s="6">
        <f t="shared" si="4"/>
        <v>67193200.220000014</v>
      </c>
    </row>
    <row r="23" spans="1:7" ht="12.75" x14ac:dyDescent="0.2">
      <c r="A23" s="20"/>
      <c r="B23" s="8"/>
      <c r="C23" s="6"/>
      <c r="D23" s="8"/>
      <c r="E23" s="6"/>
      <c r="F23" s="8"/>
      <c r="G23" s="6"/>
    </row>
    <row r="24" spans="1:7" ht="12.75" x14ac:dyDescent="0.2">
      <c r="A24" s="19" t="s">
        <v>27</v>
      </c>
      <c r="B24" s="16">
        <f t="shared" ref="B24:G24" si="6">SUM(B25:B33)</f>
        <v>58884886.560000002</v>
      </c>
      <c r="C24" s="15">
        <f t="shared" si="6"/>
        <v>1956984</v>
      </c>
      <c r="D24" s="16">
        <f t="shared" si="6"/>
        <v>60841870.560000002</v>
      </c>
      <c r="E24" s="15">
        <f t="shared" si="6"/>
        <v>8044089.0699999994</v>
      </c>
      <c r="F24" s="16">
        <f t="shared" si="6"/>
        <v>8037929.1799999997</v>
      </c>
      <c r="G24" s="15">
        <f t="shared" si="6"/>
        <v>52797781.489999995</v>
      </c>
    </row>
    <row r="25" spans="1:7" ht="12.75" x14ac:dyDescent="0.2">
      <c r="A25" s="20" t="s">
        <v>16</v>
      </c>
      <c r="B25" s="8">
        <v>44496912.93</v>
      </c>
      <c r="C25" s="6">
        <v>0</v>
      </c>
      <c r="D25" s="8">
        <f>B25+C25</f>
        <v>44496912.93</v>
      </c>
      <c r="E25" s="6">
        <v>6658683.3499999996</v>
      </c>
      <c r="F25" s="8">
        <v>6655910.2699999996</v>
      </c>
      <c r="G25" s="6">
        <f t="shared" ref="G25:G33" si="7">D25-E25</f>
        <v>37838229.579999998</v>
      </c>
    </row>
    <row r="26" spans="1:7" ht="12.75" x14ac:dyDescent="0.2">
      <c r="A26" s="20" t="s">
        <v>13</v>
      </c>
      <c r="B26" s="8">
        <v>0</v>
      </c>
      <c r="C26" s="6">
        <v>0</v>
      </c>
      <c r="D26" s="8">
        <f t="shared" ref="D26:D33" si="8">B26+C26</f>
        <v>0</v>
      </c>
      <c r="E26" s="6">
        <v>0</v>
      </c>
      <c r="F26" s="8">
        <v>0</v>
      </c>
      <c r="G26" s="6">
        <f t="shared" si="7"/>
        <v>0</v>
      </c>
    </row>
    <row r="27" spans="1:7" ht="12.75" x14ac:dyDescent="0.2">
      <c r="A27" s="20" t="s">
        <v>17</v>
      </c>
      <c r="B27" s="8">
        <v>0</v>
      </c>
      <c r="C27" s="6">
        <v>0</v>
      </c>
      <c r="D27" s="8">
        <f t="shared" si="8"/>
        <v>0</v>
      </c>
      <c r="E27" s="6">
        <v>0</v>
      </c>
      <c r="F27" s="8">
        <v>0</v>
      </c>
      <c r="G27" s="6">
        <f t="shared" si="7"/>
        <v>0</v>
      </c>
    </row>
    <row r="28" spans="1:7" ht="12.75" x14ac:dyDescent="0.2">
      <c r="A28" s="20" t="s">
        <v>28</v>
      </c>
      <c r="B28" s="8">
        <v>0</v>
      </c>
      <c r="C28" s="6">
        <v>0</v>
      </c>
      <c r="D28" s="8">
        <f t="shared" si="8"/>
        <v>0</v>
      </c>
      <c r="E28" s="6">
        <v>0</v>
      </c>
      <c r="F28" s="8">
        <v>0</v>
      </c>
      <c r="G28" s="6">
        <f t="shared" si="7"/>
        <v>0</v>
      </c>
    </row>
    <row r="29" spans="1:7" ht="12.75" x14ac:dyDescent="0.2">
      <c r="A29" s="20" t="s">
        <v>11</v>
      </c>
      <c r="B29" s="8">
        <v>0</v>
      </c>
      <c r="C29" s="6">
        <v>0</v>
      </c>
      <c r="D29" s="8">
        <f t="shared" si="8"/>
        <v>0</v>
      </c>
      <c r="E29" s="6">
        <v>0</v>
      </c>
      <c r="F29" s="8">
        <v>0</v>
      </c>
      <c r="G29" s="6">
        <f t="shared" si="7"/>
        <v>0</v>
      </c>
    </row>
    <row r="30" spans="1:7" ht="12.75" x14ac:dyDescent="0.2">
      <c r="A30" s="20" t="s">
        <v>2</v>
      </c>
      <c r="B30" s="8">
        <v>0</v>
      </c>
      <c r="C30" s="6">
        <v>0</v>
      </c>
      <c r="D30" s="8">
        <f t="shared" si="8"/>
        <v>0</v>
      </c>
      <c r="E30" s="6">
        <v>0</v>
      </c>
      <c r="F30" s="8">
        <v>0</v>
      </c>
      <c r="G30" s="6">
        <f t="shared" si="7"/>
        <v>0</v>
      </c>
    </row>
    <row r="31" spans="1:7" ht="12.75" x14ac:dyDescent="0.2">
      <c r="A31" s="20" t="s">
        <v>3</v>
      </c>
      <c r="B31" s="8">
        <v>0</v>
      </c>
      <c r="C31" s="6">
        <v>1034604</v>
      </c>
      <c r="D31" s="8">
        <f t="shared" si="8"/>
        <v>1034604</v>
      </c>
      <c r="E31" s="6">
        <v>6728</v>
      </c>
      <c r="F31" s="8">
        <v>6728</v>
      </c>
      <c r="G31" s="6">
        <f t="shared" si="7"/>
        <v>1027876</v>
      </c>
    </row>
    <row r="32" spans="1:7" ht="12.75" x14ac:dyDescent="0.2">
      <c r="A32" s="20" t="s">
        <v>29</v>
      </c>
      <c r="B32" s="8">
        <v>14387973.630000001</v>
      </c>
      <c r="C32" s="6">
        <v>922380</v>
      </c>
      <c r="D32" s="8">
        <f t="shared" si="8"/>
        <v>15310353.630000001</v>
      </c>
      <c r="E32" s="6">
        <v>1378677.72</v>
      </c>
      <c r="F32" s="8">
        <v>1375290.91</v>
      </c>
      <c r="G32" s="6">
        <f t="shared" si="7"/>
        <v>13931675.91</v>
      </c>
    </row>
    <row r="33" spans="1:7" ht="12.75" x14ac:dyDescent="0.2">
      <c r="A33" s="20" t="s">
        <v>18</v>
      </c>
      <c r="B33" s="8">
        <v>0</v>
      </c>
      <c r="C33" s="6">
        <v>0</v>
      </c>
      <c r="D33" s="8">
        <f t="shared" si="8"/>
        <v>0</v>
      </c>
      <c r="E33" s="6">
        <v>0</v>
      </c>
      <c r="F33" s="8">
        <v>0</v>
      </c>
      <c r="G33" s="6">
        <f t="shared" si="7"/>
        <v>0</v>
      </c>
    </row>
    <row r="34" spans="1:7" ht="12.75" x14ac:dyDescent="0.2">
      <c r="A34" s="20"/>
      <c r="B34" s="8"/>
      <c r="C34" s="6"/>
      <c r="D34" s="8"/>
      <c r="E34" s="6"/>
      <c r="F34" s="8"/>
      <c r="G34" s="6"/>
    </row>
    <row r="35" spans="1:7" ht="12.75" x14ac:dyDescent="0.2">
      <c r="A35" s="19" t="s">
        <v>19</v>
      </c>
      <c r="B35" s="16">
        <f t="shared" ref="B35:G35" si="9">SUM(B36:B39)</f>
        <v>94486943.739999995</v>
      </c>
      <c r="C35" s="15">
        <f t="shared" si="9"/>
        <v>0</v>
      </c>
      <c r="D35" s="16">
        <f t="shared" si="9"/>
        <v>94486943.739999995</v>
      </c>
      <c r="E35" s="15">
        <f t="shared" si="9"/>
        <v>23794677.75</v>
      </c>
      <c r="F35" s="16">
        <f t="shared" si="9"/>
        <v>23794677.75</v>
      </c>
      <c r="G35" s="15">
        <f t="shared" si="9"/>
        <v>70692265.989999995</v>
      </c>
    </row>
    <row r="36" spans="1:7" ht="25.5" x14ac:dyDescent="0.2">
      <c r="A36" s="20" t="s">
        <v>30</v>
      </c>
      <c r="B36" s="8">
        <v>0</v>
      </c>
      <c r="C36" s="6">
        <v>0</v>
      </c>
      <c r="D36" s="8">
        <f>B36+C36</f>
        <v>0</v>
      </c>
      <c r="E36" s="6">
        <v>0</v>
      </c>
      <c r="F36" s="8">
        <v>0</v>
      </c>
      <c r="G36" s="6">
        <f t="shared" ref="G36:G39" si="10">D36-E36</f>
        <v>0</v>
      </c>
    </row>
    <row r="37" spans="1:7" ht="11.25" customHeight="1" x14ac:dyDescent="0.2">
      <c r="A37" s="20" t="s">
        <v>14</v>
      </c>
      <c r="B37" s="8">
        <v>94486943.739999995</v>
      </c>
      <c r="C37" s="6">
        <v>0</v>
      </c>
      <c r="D37" s="8">
        <f t="shared" ref="D37:D39" si="11">B37+C37</f>
        <v>94486943.739999995</v>
      </c>
      <c r="E37" s="6">
        <v>23794677.75</v>
      </c>
      <c r="F37" s="8">
        <v>23794677.75</v>
      </c>
      <c r="G37" s="6">
        <f t="shared" si="10"/>
        <v>70692265.989999995</v>
      </c>
    </row>
    <row r="38" spans="1:7" ht="12.75" x14ac:dyDescent="0.2">
      <c r="A38" s="20" t="s">
        <v>20</v>
      </c>
      <c r="B38" s="8">
        <v>0</v>
      </c>
      <c r="C38" s="6">
        <v>0</v>
      </c>
      <c r="D38" s="8">
        <f t="shared" si="11"/>
        <v>0</v>
      </c>
      <c r="E38" s="6">
        <v>0</v>
      </c>
      <c r="F38" s="8">
        <v>0</v>
      </c>
      <c r="G38" s="6">
        <f t="shared" si="10"/>
        <v>0</v>
      </c>
    </row>
    <row r="39" spans="1:7" ht="12.75" x14ac:dyDescent="0.2">
      <c r="A39" s="20" t="s">
        <v>4</v>
      </c>
      <c r="B39" s="8">
        <v>0</v>
      </c>
      <c r="C39" s="6">
        <v>0</v>
      </c>
      <c r="D39" s="8">
        <f t="shared" si="11"/>
        <v>0</v>
      </c>
      <c r="E39" s="6">
        <v>0</v>
      </c>
      <c r="F39" s="8">
        <v>0</v>
      </c>
      <c r="G39" s="6">
        <f t="shared" si="10"/>
        <v>0</v>
      </c>
    </row>
    <row r="40" spans="1:7" ht="13.5" thickBot="1" x14ac:dyDescent="0.25">
      <c r="A40" s="21"/>
      <c r="B40" s="8"/>
      <c r="C40" s="6"/>
      <c r="D40" s="8"/>
      <c r="E40" s="14"/>
      <c r="F40" s="8"/>
      <c r="G40" s="14"/>
    </row>
    <row r="41" spans="1:7" ht="15" customHeight="1" thickBot="1" x14ac:dyDescent="0.25">
      <c r="A41" s="12" t="s">
        <v>41</v>
      </c>
      <c r="B41" s="7">
        <f t="shared" ref="B41:G41" si="12">SUM(B35+B24+B15+B5)</f>
        <v>1110168831.4100001</v>
      </c>
      <c r="C41" s="7">
        <f t="shared" si="12"/>
        <v>146245944.5</v>
      </c>
      <c r="D41" s="7">
        <f t="shared" si="12"/>
        <v>1256414775.9100001</v>
      </c>
      <c r="E41" s="7">
        <f t="shared" si="12"/>
        <v>229336360.80000001</v>
      </c>
      <c r="F41" s="7">
        <f t="shared" si="12"/>
        <v>226174192.29999998</v>
      </c>
      <c r="G41" s="17">
        <f t="shared" si="12"/>
        <v>1027078415.1100001</v>
      </c>
    </row>
    <row r="43" spans="1:7" x14ac:dyDescent="0.2">
      <c r="A43" s="1" t="s">
        <v>39</v>
      </c>
    </row>
    <row r="45" spans="1:7" x14ac:dyDescent="0.2">
      <c r="A45" s="27" t="s">
        <v>45</v>
      </c>
      <c r="B45" s="27"/>
      <c r="C45" s="28" t="s">
        <v>46</v>
      </c>
      <c r="D45" s="28"/>
      <c r="E45" s="28"/>
    </row>
    <row r="46" spans="1:7" ht="15" x14ac:dyDescent="0.25">
      <c r="A46" s="29" t="s">
        <v>47</v>
      </c>
      <c r="B46" s="29"/>
      <c r="C46" s="30" t="s">
        <v>43</v>
      </c>
      <c r="D46" s="30"/>
      <c r="E46" s="30"/>
    </row>
    <row r="47" spans="1:7" ht="15" x14ac:dyDescent="0.25">
      <c r="A47" s="29" t="s">
        <v>48</v>
      </c>
      <c r="B47" s="29"/>
      <c r="C47" s="30" t="s">
        <v>44</v>
      </c>
      <c r="D47" s="30"/>
      <c r="E47" s="30"/>
    </row>
  </sheetData>
  <sheetProtection formatCells="0" formatColumns="0" formatRows="0" autoFilter="0"/>
  <mergeCells count="8">
    <mergeCell ref="A47:B47"/>
    <mergeCell ref="C47:E47"/>
    <mergeCell ref="G2:G3"/>
    <mergeCell ref="A1:G1"/>
    <mergeCell ref="A45:B45"/>
    <mergeCell ref="C45:E45"/>
    <mergeCell ref="A46:B46"/>
    <mergeCell ref="C46:E46"/>
  </mergeCells>
  <printOptions horizontalCentered="1"/>
  <pageMargins left="0.11811023622047245" right="0.11811023622047245" top="0.15748031496062992" bottom="0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2025-04-22T21:48:15Z</cp:lastPrinted>
  <dcterms:created xsi:type="dcterms:W3CDTF">2014-02-10T03:37:14Z</dcterms:created>
  <dcterms:modified xsi:type="dcterms:W3CDTF">2025-05-12T20:49:34Z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